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<sst xmlns="http://schemas.openxmlformats.org/spreadsheetml/2006/main" count="58" uniqueCount="57">
  <si>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</si>
  <si>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</si>
  <si>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</si>
  <si>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</si>
  <si>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</si>
  <si>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</si>
  <si>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</si>
  <si>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</si>
  <si>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</si>
  <si>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</si>
  <si>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</si>
  <si>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</si>
  <si>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</si>
  <si>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</si>
  <si>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</si>
  <si>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</si>
  <si>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</si>
  <si>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</si>
  <si>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</si>
  <si>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</si>
  <si>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</si>
  <si>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</si>
  <si>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</si>
  <si>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</si>
  <si>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</si>
  <si>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</si>
  <si>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</si>
  <si>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</si>
  <si>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</si>
  <si>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</si>
  <si>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</si>
  <si>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</si>
  <si>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</si>
  <si>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</si>
  <si>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</si>
  <si>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</si>
  <si>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</si>
  <si>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</si>
  <si>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</si>
  <si>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</si>
  <si>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</si>
  <si>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</si>
  <si>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</si>
  <si>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</si>
  <si>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</si>
  <si>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</si>
  <si>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</si>
  <si>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</si>
  <si>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</si>
  <si>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</si>
  <si>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</si>
  <si>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</si>
  <si>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</si>
  <si>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</si>
  <si>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</si>
  <si>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Сбрасывание снега с вход. козырьков -144м2
- Утепление свободных вент. каналов -5шт.
- Утепление подв.продухов -  26 шт./5,97м2
- Смена проушин на подвал -2шт.
- Сбрасывание снега с балконных  козырьков  -120м2
- Отогрев труб ливневой канал.-20шт
- Сбрасывание снега с кровли -2022м2                      
- Смена замков на чердачные люки -2шт.
- Изготовление скамеек с установкой -1шт.
- Гидроизоляция балконных козырьков 142кв. -1/3,5м2
- Прочистка вент.каналов -11,5м/п
- Смена проушин на подвал -2шт.
- Ремонт швов с фасада 47,141,106кв.-30,2м/п
- Ремонт бетонной кровели-231,9м2,в 2слоя -18м2
- Смена замков на подсобные помещения 3,10п. -3шт.
- Смена на тамбурные двери навесов7п.-1шт.
- Ремонт балконных козырьков с гидроизоляцией 13кв.- 1/3,5м2
- Ремонт балконных козырьков с обивкой оцинков.листа -1/4м2
- Остекление оконных переплетов -1м2
- Утепление труб ливневок- 2,5м2
- Утепление чердачных помещений 141кв.-54м2
- Смена замков на чердачные люки -1шт.
- Бетонирование крылец и лотков-9м2
- Изготовление новых лавочек -2шт.
- Смена пружин –10шт.</t>
    </r>
    <r>
      <rPr>
        <b/>
        <sz val="10"/>
        <rFont val="Times New Roman"/>
        <family val="1"/>
      </rPr>
      <t xml:space="preserve">
3. Содержание и обслуживание
энергооборудования, в т.ч.:
</t>
    </r>
    <r>
      <rPr>
        <sz val="10"/>
        <rFont val="Times New Roman"/>
        <family val="1"/>
      </rPr>
      <t>- установка таймера времени на наружное
освещение - 5шт</t>
    </r>
    <r>
      <rPr>
        <b/>
        <sz val="10"/>
        <rFont val="Times New Roman"/>
        <family val="1"/>
      </rPr>
      <t xml:space="preserve">
4. Санитарно-техническое обслуживание
внутридомового оборудования.
5. Вывоз твердых бытовых отходов.
6. Отопление мест общего пользования.</t>
    </r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</si>
  <si>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2009 год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</si>
</sst>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625" style="5" customWidth="1"/>
    <col min="4" max="4" width="12.25390625" style="5" customWidth="1"/>
    <col min="5" max="5" width="13.25390625" style="5" customWidth="1"/>
    <col min="6" max="6" width="13.875" style="5" customWidth="1"/>
    <col min="7" max="7" width="40.00390625" style="5" customWidth="1"/>
    <col min="8" max="8" width="10.125" style="5" customWidth="1"/>
    <col min="9" max="16384" width="9.125" style="5" customWidth="1"/>
  </cols>
  <sheetData>
    <row r="1" spans="1:9" ht="72.7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1982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3">
        <v>5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3">
        <v>10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3">
        <v>157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4">
        <f>H9+H10</f>
        <v>8715.9</v>
      </c>
      <c r="I8" s="35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4">
        <v>7708.8</v>
      </c>
      <c r="I9" s="35"/>
    </row>
    <row r="10" spans="1:9" ht="19.5" customHeight="1">
      <c r="A10" s="7">
        <v>7</v>
      </c>
      <c r="B10" s="36" t="s">
        <v>26</v>
      </c>
      <c r="C10" s="36"/>
      <c r="D10" s="36"/>
      <c r="E10" s="36"/>
      <c r="F10" s="36"/>
      <c r="G10" s="36"/>
      <c r="H10" s="34">
        <v>1007.1</v>
      </c>
      <c r="I10" s="35"/>
    </row>
    <row r="11" spans="1:9" ht="21" customHeight="1">
      <c r="A11" s="7">
        <v>8</v>
      </c>
      <c r="B11" s="36" t="s">
        <v>27</v>
      </c>
      <c r="C11" s="36"/>
      <c r="D11" s="36"/>
      <c r="E11" s="36"/>
      <c r="F11" s="36"/>
      <c r="G11" s="36"/>
      <c r="H11" s="34">
        <v>8043.4</v>
      </c>
      <c r="I11" s="35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7" t="s">
        <v>53</v>
      </c>
      <c r="B14" s="38"/>
      <c r="C14" s="38"/>
      <c r="D14" s="38"/>
      <c r="E14" s="38"/>
      <c r="F14" s="38"/>
      <c r="G14" s="38"/>
      <c r="H14" s="38"/>
      <c r="I14" s="39"/>
    </row>
    <row r="15" spans="1:9" ht="12.75" customHeight="1">
      <c r="A15" s="40" t="s">
        <v>3</v>
      </c>
      <c r="B15" s="40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40" t="s">
        <v>32</v>
      </c>
    </row>
    <row r="16" spans="1:9" ht="83.25" customHeight="1">
      <c r="A16" s="41"/>
      <c r="B16" s="4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-3.97331</v>
      </c>
      <c r="C19" s="8" t="s">
        <v>4</v>
      </c>
      <c r="D19" s="13">
        <v>41.87533</v>
      </c>
      <c r="E19" s="13">
        <v>40.53927</v>
      </c>
      <c r="F19" s="13"/>
      <c r="G19" s="22" t="s">
        <v>43</v>
      </c>
      <c r="H19" s="13">
        <f>E19</f>
        <v>40.53927</v>
      </c>
      <c r="I19" s="13">
        <f>B19-D19+E19</f>
        <v>-5.309369999999994</v>
      </c>
    </row>
    <row r="20" spans="1:9" ht="258.75" customHeight="1">
      <c r="A20" s="40" t="s">
        <v>12</v>
      </c>
      <c r="B20" s="45">
        <v>-83.15449</v>
      </c>
      <c r="C20" s="40" t="s">
        <v>50</v>
      </c>
      <c r="D20" s="45">
        <v>876.59802</v>
      </c>
      <c r="E20" s="45">
        <v>848.62953</v>
      </c>
      <c r="F20" s="45"/>
      <c r="G20" s="21" t="s">
        <v>55</v>
      </c>
      <c r="H20" s="45">
        <f>E20</f>
        <v>848.62953</v>
      </c>
      <c r="I20" s="45">
        <f>B20-D20+E20</f>
        <v>-111.12297999999998</v>
      </c>
    </row>
    <row r="21" spans="1:9" ht="303.75" customHeight="1">
      <c r="A21" s="41"/>
      <c r="B21" s="46"/>
      <c r="C21" s="41"/>
      <c r="D21" s="46"/>
      <c r="E21" s="46"/>
      <c r="F21" s="46"/>
      <c r="G21" s="50"/>
      <c r="H21" s="46"/>
      <c r="I21" s="46"/>
    </row>
    <row r="22" spans="1:9" ht="27" customHeight="1">
      <c r="A22" s="10"/>
      <c r="B22" s="11">
        <f>SUM(B19:B21)</f>
        <v>-87.1278</v>
      </c>
      <c r="C22" s="12" t="s">
        <v>6</v>
      </c>
      <c r="D22" s="11">
        <f>SUM(D19:D21)</f>
        <v>918.47335</v>
      </c>
      <c r="E22" s="11">
        <f>SUM(E19:E21)</f>
        <v>889.1688</v>
      </c>
      <c r="F22" s="11"/>
      <c r="G22" s="1"/>
      <c r="H22" s="11">
        <f>SUM(H19:H20)</f>
        <v>889.1688</v>
      </c>
      <c r="I22" s="11">
        <f>SUM(I19:I21)</f>
        <v>-116.43234999999999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-82.5545</v>
      </c>
      <c r="C24" s="8" t="s">
        <v>9</v>
      </c>
      <c r="D24" s="13">
        <v>870.27303</v>
      </c>
      <c r="E24" s="13">
        <v>842.5</v>
      </c>
      <c r="F24" s="13"/>
      <c r="G24" s="23" t="s">
        <v>44</v>
      </c>
      <c r="H24" s="13">
        <f>E24</f>
        <v>842.5</v>
      </c>
      <c r="I24" s="13">
        <f>B24-D24+E24</f>
        <v>-110.32752999999991</v>
      </c>
    </row>
    <row r="25" spans="1:9" ht="27" customHeight="1">
      <c r="A25" s="14" t="s">
        <v>15</v>
      </c>
      <c r="B25" s="13">
        <v>-29.61163</v>
      </c>
      <c r="C25" s="8" t="s">
        <v>10</v>
      </c>
      <c r="D25" s="13">
        <v>312.15985</v>
      </c>
      <c r="E25" s="13">
        <v>302.2</v>
      </c>
      <c r="F25" s="13"/>
      <c r="G25" s="23" t="s">
        <v>45</v>
      </c>
      <c r="H25" s="13">
        <f>E25</f>
        <v>302.2</v>
      </c>
      <c r="I25" s="13">
        <f>B25-D25+E25</f>
        <v>-39.57148000000001</v>
      </c>
    </row>
    <row r="26" spans="1:9" ht="27" customHeight="1">
      <c r="A26" s="14" t="s">
        <v>16</v>
      </c>
      <c r="B26" s="13">
        <v>-16.61455</v>
      </c>
      <c r="C26" s="8" t="s">
        <v>30</v>
      </c>
      <c r="D26" s="13">
        <v>175.14729</v>
      </c>
      <c r="E26" s="13">
        <v>169.6</v>
      </c>
      <c r="F26" s="13"/>
      <c r="G26" s="23" t="s">
        <v>46</v>
      </c>
      <c r="H26" s="13">
        <f>E26</f>
        <v>169.6</v>
      </c>
      <c r="I26" s="13">
        <f>B26-D26+E26</f>
        <v>-22.161840000000012</v>
      </c>
    </row>
    <row r="27" spans="1:9" ht="27" customHeight="1">
      <c r="A27" s="7" t="s">
        <v>17</v>
      </c>
      <c r="B27" s="13">
        <v>-11.11269</v>
      </c>
      <c r="C27" s="8" t="s">
        <v>8</v>
      </c>
      <c r="D27" s="13">
        <v>117.14781</v>
      </c>
      <c r="E27" s="13">
        <v>113.41013</v>
      </c>
      <c r="F27" s="13"/>
      <c r="G27" s="23" t="s">
        <v>47</v>
      </c>
      <c r="H27" s="13">
        <f>E27</f>
        <v>113.41013</v>
      </c>
      <c r="I27" s="13">
        <f>B27-D27+E27</f>
        <v>-14.850370000000012</v>
      </c>
    </row>
    <row r="28" spans="1:9" ht="27" customHeight="1">
      <c r="A28" s="7" t="s">
        <v>36</v>
      </c>
      <c r="B28" s="13">
        <v>-2.37809</v>
      </c>
      <c r="C28" s="8" t="s">
        <v>37</v>
      </c>
      <c r="D28" s="13">
        <v>25.06938</v>
      </c>
      <c r="E28" s="13">
        <v>24.26953</v>
      </c>
      <c r="F28" s="13"/>
      <c r="G28" s="23" t="s">
        <v>48</v>
      </c>
      <c r="H28" s="13">
        <f>E28</f>
        <v>24.26953</v>
      </c>
      <c r="I28" s="13">
        <f>B28-D28+E28</f>
        <v>-3.1779399999999995</v>
      </c>
    </row>
    <row r="29" spans="1:9" ht="27" customHeight="1">
      <c r="A29" s="10"/>
      <c r="B29" s="11">
        <f>SUM(B24:B28)</f>
        <v>-142.27146</v>
      </c>
      <c r="C29" s="12" t="s">
        <v>13</v>
      </c>
      <c r="D29" s="11">
        <f>SUM(D24:D28)</f>
        <v>1499.7973599999996</v>
      </c>
      <c r="E29" s="11">
        <f>SUM(E24:E28)</f>
        <v>1451.97966</v>
      </c>
      <c r="F29" s="11"/>
      <c r="G29" s="2"/>
      <c r="H29" s="11">
        <f>SUM(H24:H28)</f>
        <v>1451.97966</v>
      </c>
      <c r="I29" s="11">
        <f>SUM(I24:I28)</f>
        <v>-190.08915999999996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-1.43993</v>
      </c>
      <c r="C32" s="8" t="s">
        <v>40</v>
      </c>
      <c r="D32" s="13">
        <v>15.17946</v>
      </c>
      <c r="E32" s="13">
        <v>14.69515</v>
      </c>
      <c r="F32" s="13"/>
      <c r="G32" s="3"/>
      <c r="H32" s="13">
        <f>E32</f>
        <v>14.69515</v>
      </c>
      <c r="I32" s="13">
        <f>B32-D32+E32</f>
        <v>-1.9242399999999993</v>
      </c>
    </row>
    <row r="33" spans="1:9" s="18" customFormat="1" ht="25.5" customHeight="1">
      <c r="A33" s="10"/>
      <c r="B33" s="11">
        <f>SUM(B31:B32)</f>
        <v>-1.43993</v>
      </c>
      <c r="C33" s="12" t="s">
        <v>41</v>
      </c>
      <c r="D33" s="11">
        <f>SUM(D31:D32)</f>
        <v>15.17946</v>
      </c>
      <c r="E33" s="11">
        <f>SUM(E31:E32)</f>
        <v>14.69515</v>
      </c>
      <c r="F33" s="11"/>
      <c r="G33" s="2"/>
      <c r="H33" s="11">
        <f>SUM(H31:H32)</f>
        <v>14.69515</v>
      </c>
      <c r="I33" s="11">
        <f>SUM(I31:I32)</f>
        <v>-1.9242399999999993</v>
      </c>
    </row>
    <row r="34" spans="1:9" ht="27" customHeight="1">
      <c r="A34" s="19"/>
      <c r="B34" s="11">
        <f>SUM(B22,B29,B33)</f>
        <v>-230.83918999999997</v>
      </c>
      <c r="C34" s="12" t="s">
        <v>19</v>
      </c>
      <c r="D34" s="11">
        <f>SUM(D22,D29,D33)</f>
        <v>2433.4501699999996</v>
      </c>
      <c r="E34" s="11">
        <f>SUM(E22,E29,E33)</f>
        <v>2355.84361</v>
      </c>
      <c r="F34" s="11"/>
      <c r="G34" s="2"/>
      <c r="H34" s="11">
        <f>SUM(H22,H29,H33)</f>
        <v>2355.84361</v>
      </c>
      <c r="I34" s="11">
        <f>SUM(I22,I29,I33)</f>
        <v>-308.4457499999999</v>
      </c>
    </row>
    <row r="35" spans="1:9" ht="28.5">
      <c r="A35" s="19"/>
      <c r="B35" s="11"/>
      <c r="C35" s="12" t="s">
        <v>42</v>
      </c>
      <c r="D35" s="47">
        <f>E34+F34-D34</f>
        <v>-77.60655999999972</v>
      </c>
      <c r="E35" s="48"/>
      <c r="F35" s="49"/>
      <c r="G35" s="2"/>
      <c r="H35" s="15"/>
      <c r="I35" s="11"/>
    </row>
    <row r="36" spans="1:9" ht="27" customHeight="1">
      <c r="A36" s="10">
        <v>4</v>
      </c>
      <c r="B36" s="11">
        <v>48.839286</v>
      </c>
      <c r="C36" s="12" t="s">
        <v>18</v>
      </c>
      <c r="D36" s="11">
        <v>88.12956</v>
      </c>
      <c r="E36" s="11">
        <v>85.31773</v>
      </c>
      <c r="F36" s="11"/>
      <c r="G36" s="23" t="s">
        <v>54</v>
      </c>
      <c r="H36" s="20">
        <v>8.8</v>
      </c>
      <c r="I36" s="11">
        <f>B36+E36+F36-H36</f>
        <v>125.357016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2010-11-15T09:21:40Z</cp:lastPrinted>
  <dcterms:created xsi:type="dcterms:W3CDTF">2010-04-01T07:27:06Z</dcterms:created>
  <dcterms:modified xsi:type="dcterms:W3CDTF">2011-05-12T04:13:33Z</dcterms:modified>
  <cp:category/>
  <cp:version/>
  <cp:contentType/>
  <cp:contentStatus/>
</cp:coreProperties>
</file>